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ånadsuppföljning" sheetId="1" r:id="rId4"/>
  </sheets>
</workbook>
</file>

<file path=xl/sharedStrings.xml><?xml version="1.0" encoding="utf-8"?>
<sst xmlns="http://schemas.openxmlformats.org/spreadsheetml/2006/main" uniqueCount="14">
  <si>
    <t>Försäljning SEK</t>
  </si>
  <si>
    <t>Antal ordrar</t>
  </si>
  <si>
    <t>Snittordervärde</t>
  </si>
  <si>
    <t>Antal besökare</t>
  </si>
  <si>
    <t>Konverteringsgrad</t>
  </si>
  <si>
    <t>Återkommande kunder</t>
  </si>
  <si>
    <t>Andel återkommande kunder</t>
  </si>
  <si>
    <t>Öppningsgrad epost</t>
  </si>
  <si>
    <t>Marknadsföring</t>
  </si>
  <si>
    <t>Kundanskaffningskostnad</t>
  </si>
  <si>
    <t>Kostnad för sålda varor</t>
  </si>
  <si>
    <t>Bruttovinst</t>
  </si>
  <si>
    <t>Bruttomarginal</t>
  </si>
  <si>
    <r>
      <rPr>
        <u val="single"/>
        <sz val="10"/>
        <color indexed="12"/>
        <rFont val="Arial"/>
      </rPr>
      <t>Mall från Peasy.nu - Snabbaste sättet att få dina nyckeltal i mobilen</t>
    </r>
  </si>
</sst>
</file>

<file path=xl/styles.xml><?xml version="1.0" encoding="utf-8"?>
<styleSheet xmlns="http://schemas.openxmlformats.org/spreadsheetml/2006/main">
  <numFmts count="2">
    <numFmt numFmtId="0" formatCode="General"/>
    <numFmt numFmtId="59" formatCode="mmmm"/>
  </numFmts>
  <fonts count="5">
    <font>
      <sz val="12"/>
      <color indexed="8"/>
      <name val="Arial"/>
    </font>
    <font>
      <sz val="15"/>
      <color indexed="8"/>
      <name val="Arial"/>
    </font>
    <font>
      <sz val="10"/>
      <color indexed="8"/>
      <name val="Arial"/>
    </font>
    <font>
      <sz val="10"/>
      <color indexed="10"/>
      <name val="Arial"/>
    </font>
    <font>
      <u val="single"/>
      <sz val="10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1"/>
        <bgColor auto="1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2" borderId="1" applyNumberFormat="0" applyFont="1" applyFill="0" applyBorder="1" applyAlignment="1" applyProtection="0">
      <alignment vertical="bottom"/>
    </xf>
    <xf numFmtId="59" fontId="2" borderId="2" applyNumberFormat="1" applyFont="1" applyFill="0" applyBorder="1" applyAlignment="1" applyProtection="0">
      <alignment vertical="bottom"/>
    </xf>
    <xf numFmtId="59" fontId="2" borderId="3" applyNumberFormat="1" applyFont="1" applyFill="0" applyBorder="1" applyAlignment="1" applyProtection="0">
      <alignment vertical="bottom"/>
    </xf>
    <xf numFmtId="49" fontId="2" borderId="4" applyNumberFormat="1" applyFont="1" applyFill="0" applyBorder="1" applyAlignment="1" applyProtection="0">
      <alignment horizontal="left" vertical="bottom"/>
    </xf>
    <xf numFmtId="4" fontId="2" borderId="2" applyNumberFormat="1" applyFont="1" applyFill="0" applyBorder="1" applyAlignment="1" applyProtection="0">
      <alignment vertical="bottom"/>
    </xf>
    <xf numFmtId="4" fontId="2" borderId="3" applyNumberFormat="1" applyFont="1" applyFill="0" applyBorder="1" applyAlignment="1" applyProtection="0">
      <alignment vertical="bottom"/>
    </xf>
    <xf numFmtId="49" fontId="2" borderId="5" applyNumberFormat="1" applyFont="1" applyFill="0" applyBorder="1" applyAlignment="1" applyProtection="0">
      <alignment vertical="bottom"/>
    </xf>
    <xf numFmtId="3" fontId="2" borderId="6" applyNumberFormat="1" applyFont="1" applyFill="0" applyBorder="1" applyAlignment="1" applyProtection="0">
      <alignment vertical="bottom"/>
    </xf>
    <xf numFmtId="3" fontId="2" borderId="7" applyNumberFormat="1" applyFont="1" applyFill="0" applyBorder="1" applyAlignment="1" applyProtection="0">
      <alignment vertical="bottom"/>
    </xf>
    <xf numFmtId="49" fontId="2" borderId="8" applyNumberFormat="1" applyFont="1" applyFill="0" applyBorder="1" applyAlignment="1" applyProtection="0">
      <alignment vertical="bottom"/>
    </xf>
    <xf numFmtId="4" fontId="3" fillId="2" borderId="9" applyNumberFormat="1" applyFont="1" applyFill="1" applyBorder="1" applyAlignment="1" applyProtection="0">
      <alignment vertical="bottom"/>
    </xf>
    <xf numFmtId="4" fontId="3" fillId="2" borderId="10" applyNumberFormat="1" applyFont="1" applyFill="1" applyBorder="1" applyAlignment="1" applyProtection="0">
      <alignment vertical="bottom"/>
    </xf>
    <xf numFmtId="49" fontId="3" fillId="2" borderId="10" applyNumberFormat="1" applyFont="1" applyFill="1" applyBorder="1" applyAlignment="1" applyProtection="0">
      <alignment vertical="bottom"/>
    </xf>
    <xf numFmtId="49" fontId="3" fillId="2" borderId="11" applyNumberFormat="1" applyFont="1" applyFill="1" applyBorder="1" applyAlignment="1" applyProtection="0">
      <alignment vertical="bottom"/>
    </xf>
    <xf numFmtId="3" fontId="2" borderId="12" applyNumberFormat="1" applyFont="1" applyFill="0" applyBorder="1" applyAlignment="1" applyProtection="0">
      <alignment vertical="bottom"/>
    </xf>
    <xf numFmtId="3" fontId="2" borderId="13" applyNumberFormat="1" applyFont="1" applyFill="0" applyBorder="1" applyAlignment="1" applyProtection="0">
      <alignment vertical="bottom"/>
    </xf>
    <xf numFmtId="49" fontId="2" borderId="4" applyNumberFormat="1" applyFont="1" applyFill="0" applyBorder="1" applyAlignment="1" applyProtection="0">
      <alignment vertical="bottom"/>
    </xf>
    <xf numFmtId="10" fontId="3" fillId="2" borderId="9" applyNumberFormat="1" applyFont="1" applyFill="1" applyBorder="1" applyAlignment="1" applyProtection="0">
      <alignment vertical="bottom"/>
    </xf>
    <xf numFmtId="10" fontId="3" fillId="2" borderId="10" applyNumberFormat="1" applyFont="1" applyFill="1" applyBorder="1" applyAlignment="1" applyProtection="0">
      <alignment vertical="bottom"/>
    </xf>
    <xf numFmtId="10" fontId="2" borderId="14" applyNumberFormat="1" applyFont="1" applyFill="0" applyBorder="1" applyAlignment="1" applyProtection="0">
      <alignment vertical="bottom"/>
    </xf>
    <xf numFmtId="10" fontId="2" borderId="15" applyNumberFormat="1" applyFont="1" applyFill="0" applyBorder="1" applyAlignment="1" applyProtection="0">
      <alignment vertical="bottom"/>
    </xf>
    <xf numFmtId="4" fontId="2" borderId="6" applyNumberFormat="1" applyFont="1" applyFill="0" applyBorder="1" applyAlignment="1" applyProtection="0">
      <alignment vertical="bottom"/>
    </xf>
    <xf numFmtId="4" fontId="2" borderId="7" applyNumberFormat="1" applyFont="1" applyFill="0" applyBorder="1" applyAlignment="1" applyProtection="0">
      <alignment vertical="bottom"/>
    </xf>
    <xf numFmtId="4" fontId="2" borderId="12" applyNumberFormat="1" applyFont="1" applyFill="0" applyBorder="1" applyAlignment="1" applyProtection="0">
      <alignment vertical="bottom"/>
    </xf>
    <xf numFmtId="4" fontId="2" borderId="13" applyNumberFormat="1" applyFont="1" applyFill="0" applyBorder="1" applyAlignment="1" applyProtection="0">
      <alignment vertical="bottom"/>
    </xf>
    <xf numFmtId="0" fontId="2" borderId="16" applyNumberFormat="0" applyFont="1" applyFill="0" applyBorder="1" applyAlignment="1" applyProtection="0">
      <alignment vertical="bottom"/>
    </xf>
    <xf numFmtId="0" fontId="2" borderId="14" applyNumberFormat="0" applyFont="1" applyFill="0" applyBorder="1" applyAlignment="1" applyProtection="0">
      <alignment vertical="bottom"/>
    </xf>
    <xf numFmtId="0" fontId="2" borderId="15" applyNumberFormat="0" applyFont="1" applyFill="0" applyBorder="1" applyAlignment="1" applyProtection="0">
      <alignment vertical="bottom"/>
    </xf>
    <xf numFmtId="0" fontId="0" borderId="17" applyNumberFormat="0" applyFont="1" applyFill="0" applyBorder="1" applyAlignment="1" applyProtection="0">
      <alignment vertical="bottom"/>
    </xf>
    <xf numFmtId="49" fontId="4" borderId="2" applyNumberFormat="1" applyFont="1" applyFill="0" applyBorder="1" applyAlignment="1" applyProtection="0">
      <alignment vertical="bottom"/>
    </xf>
    <xf numFmtId="0" fontId="2" borderId="3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7f6000"/>
      <rgbColor rgb="fffff2cc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peasy.nu/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M16"/>
  <sheetViews>
    <sheetView workbookViewId="0" showGridLines="0" defaultGridColor="1"/>
  </sheetViews>
  <sheetFormatPr defaultColWidth="11.2857" defaultRowHeight="15" customHeight="1" outlineLevelRow="0" outlineLevelCol="0"/>
  <cols>
    <col min="1" max="1" width="23.1562" style="1" customWidth="1"/>
    <col min="2" max="13" width="11.2891" style="1" customWidth="1"/>
    <col min="14" max="16384" width="11.2891" style="1" customWidth="1"/>
  </cols>
  <sheetData>
    <row r="1" ht="13.65" customHeight="1">
      <c r="A1" s="2"/>
      <c r="B1" s="3">
        <v>43831</v>
      </c>
      <c r="C1" s="4">
        <f>EDATE(B1,1)</f>
        <v>43862</v>
      </c>
      <c r="D1" s="4">
        <f>EDATE(C1,1)</f>
        <v>43891</v>
      </c>
      <c r="E1" s="4">
        <f>EDATE(D1,1)</f>
        <v>43922</v>
      </c>
      <c r="F1" s="4">
        <f>EDATE(E1,1)</f>
        <v>43952</v>
      </c>
      <c r="G1" s="4">
        <f>EDATE(F1,1)</f>
        <v>43983</v>
      </c>
      <c r="H1" s="4">
        <f>EDATE(G1,1)</f>
        <v>44013</v>
      </c>
      <c r="I1" s="4">
        <f>EDATE(H1,1)</f>
        <v>44044</v>
      </c>
      <c r="J1" s="4">
        <f>EDATE(I1,1)</f>
        <v>44075</v>
      </c>
      <c r="K1" s="4">
        <f>EDATE(J1,1)</f>
        <v>44105</v>
      </c>
      <c r="L1" s="4">
        <f>EDATE(K1,1)</f>
        <v>44136</v>
      </c>
      <c r="M1" s="4">
        <f>EDATE(L1,1)</f>
        <v>44166</v>
      </c>
    </row>
    <row r="2" ht="13.65" customHeight="1">
      <c r="A2" t="s" s="5">
        <v>0</v>
      </c>
      <c r="B2" s="6">
        <v>158467</v>
      </c>
      <c r="C2" s="7">
        <v>112369</v>
      </c>
      <c r="D2" s="7">
        <v>201785</v>
      </c>
      <c r="E2" s="7"/>
      <c r="F2" s="7"/>
      <c r="G2" s="7"/>
      <c r="H2" s="7"/>
      <c r="I2" s="7"/>
      <c r="J2" s="7"/>
      <c r="K2" s="7"/>
      <c r="L2" s="7"/>
      <c r="M2" s="7"/>
    </row>
    <row r="3" ht="13.65" customHeight="1">
      <c r="A3" t="s" s="8">
        <v>1</v>
      </c>
      <c r="B3" s="9">
        <v>85</v>
      </c>
      <c r="C3" s="10">
        <v>67</v>
      </c>
      <c r="D3" s="10">
        <v>116</v>
      </c>
      <c r="E3" s="10"/>
      <c r="F3" s="10"/>
      <c r="G3" s="10"/>
      <c r="H3" s="10"/>
      <c r="I3" s="10"/>
      <c r="J3" s="10"/>
      <c r="K3" s="10"/>
      <c r="L3" s="10"/>
      <c r="M3" s="10"/>
    </row>
    <row r="4" ht="13.65" customHeight="1">
      <c r="A4" t="s" s="11">
        <v>2</v>
      </c>
      <c r="B4" s="12">
        <f>IFERROR(B2/B3,"")</f>
        <v>1864.317647058820</v>
      </c>
      <c r="C4" s="13">
        <f>IFERROR(C2/C3,"")</f>
        <v>1677.149253731340</v>
      </c>
      <c r="D4" s="13">
        <f>IFERROR(D2/D3,"")</f>
        <v>1739.525862068970</v>
      </c>
      <c r="E4" t="s" s="14">
        <f>IFERROR(E2/E3,"")</f>
      </c>
      <c r="F4" t="s" s="14">
        <f>IFERROR(F2/F3,"")</f>
      </c>
      <c r="G4" t="s" s="14">
        <f>IFERROR(G2/G3,"")</f>
      </c>
      <c r="H4" t="s" s="14">
        <f>IFERROR(H2/H3,"")</f>
      </c>
      <c r="I4" t="s" s="14">
        <f>IFERROR(I2/I3,"")</f>
      </c>
      <c r="J4" t="s" s="14">
        <f>IFERROR(J2/J3,"")</f>
      </c>
      <c r="K4" t="s" s="14">
        <f>IFERROR(K2/K3,"")</f>
      </c>
      <c r="L4" t="s" s="14">
        <f>IFERROR(L2/L3,"")</f>
      </c>
      <c r="M4" t="s" s="15">
        <f>IFERROR(M2/M3,"")</f>
      </c>
    </row>
    <row r="5" ht="13.65" customHeight="1">
      <c r="A5" t="s" s="5">
        <v>3</v>
      </c>
      <c r="B5" s="16">
        <v>12599</v>
      </c>
      <c r="C5" s="17">
        <v>10846</v>
      </c>
      <c r="D5" s="17">
        <v>24633</v>
      </c>
      <c r="E5" s="17"/>
      <c r="F5" s="17"/>
      <c r="G5" s="17"/>
      <c r="H5" s="17"/>
      <c r="I5" s="17"/>
      <c r="J5" s="17"/>
      <c r="K5" s="17"/>
      <c r="L5" s="17"/>
      <c r="M5" s="17"/>
    </row>
    <row r="6" ht="13.65" customHeight="1">
      <c r="A6" t="s" s="18">
        <v>4</v>
      </c>
      <c r="B6" s="19">
        <f>IFERROR(B3/B5,"")</f>
        <v>0.00674656718787205</v>
      </c>
      <c r="C6" s="20">
        <f>IFERROR(C3/C5,"")</f>
        <v>0.0061773925871289</v>
      </c>
      <c r="D6" s="20">
        <f>IFERROR(D3/D5,"")</f>
        <v>0.00470913002882312</v>
      </c>
      <c r="E6" t="s" s="14">
        <f>IFERROR(E3/E5,"")</f>
      </c>
      <c r="F6" t="s" s="14">
        <f>IFERROR(F3/F5,"")</f>
      </c>
      <c r="G6" t="s" s="14">
        <f>IFERROR(G3/G5,"")</f>
      </c>
      <c r="H6" t="s" s="14">
        <f>IFERROR(H3/H5,"")</f>
      </c>
      <c r="I6" t="s" s="14">
        <f>IFERROR(I3/I5,"")</f>
      </c>
      <c r="J6" t="s" s="14">
        <f>IFERROR(J3/J5,"")</f>
      </c>
      <c r="K6" t="s" s="14">
        <f>IFERROR(K3/K5,"")</f>
      </c>
      <c r="L6" t="s" s="14">
        <f>IFERROR(L3/L5,"")</f>
      </c>
      <c r="M6" t="s" s="15">
        <f>IFERROR(M3/M5,"")</f>
      </c>
    </row>
    <row r="7" ht="13.65" customHeight="1">
      <c r="A7" t="s" s="18">
        <v>5</v>
      </c>
      <c r="B7" s="16">
        <v>9</v>
      </c>
      <c r="C7" s="17">
        <v>8</v>
      </c>
      <c r="D7" s="17">
        <v>11</v>
      </c>
      <c r="E7" s="17"/>
      <c r="F7" s="17"/>
      <c r="G7" s="17"/>
      <c r="H7" s="17"/>
      <c r="I7" s="17"/>
      <c r="J7" s="17"/>
      <c r="K7" s="17"/>
      <c r="L7" s="17"/>
      <c r="M7" s="17"/>
    </row>
    <row r="8" ht="13.65" customHeight="1">
      <c r="A8" t="s" s="18">
        <v>6</v>
      </c>
      <c r="B8" s="19">
        <f>IFERROR(B7/B3,"")</f>
        <v>0.105882352941176</v>
      </c>
      <c r="C8" s="20">
        <f>IFERROR(C7/C3,"")</f>
        <v>0.119402985074627</v>
      </c>
      <c r="D8" s="20">
        <f>IFERROR(D7/D3,"")</f>
        <v>0.0948275862068966</v>
      </c>
      <c r="E8" t="s" s="14">
        <f>IFERROR(E7/E3,"")</f>
      </c>
      <c r="F8" t="s" s="14">
        <f>IFERROR(F7/F3,"")</f>
      </c>
      <c r="G8" t="s" s="14">
        <f>IFERROR(G7/G3,"")</f>
      </c>
      <c r="H8" t="s" s="14">
        <f>IFERROR(H7/H3,"")</f>
      </c>
      <c r="I8" t="s" s="14">
        <f>IFERROR(I7/I3,"")</f>
      </c>
      <c r="J8" t="s" s="14">
        <f>IFERROR(J7/J3,"")</f>
      </c>
      <c r="K8" t="s" s="14">
        <f>IFERROR(K7/K3,"")</f>
      </c>
      <c r="L8" t="s" s="14">
        <f>IFERROR(L7/L3,"")</f>
      </c>
      <c r="M8" t="s" s="15">
        <f>IFERROR(M7/M3,"")</f>
      </c>
    </row>
    <row r="9" ht="13.65" customHeight="1">
      <c r="A9" t="s" s="18">
        <v>7</v>
      </c>
      <c r="B9" s="21">
        <v>0.178</v>
      </c>
      <c r="C9" s="22">
        <v>0.168</v>
      </c>
      <c r="D9" s="22">
        <v>0.1622</v>
      </c>
      <c r="E9" s="22"/>
      <c r="F9" s="22"/>
      <c r="G9" s="22"/>
      <c r="H9" s="22"/>
      <c r="I9" s="22"/>
      <c r="J9" s="22"/>
      <c r="K9" s="22"/>
      <c r="L9" s="22"/>
      <c r="M9" s="22"/>
    </row>
    <row r="10" ht="13.65" customHeight="1">
      <c r="A10" t="s" s="18">
        <v>8</v>
      </c>
      <c r="B10" s="23">
        <v>14500</v>
      </c>
      <c r="C10" s="24">
        <v>14500</v>
      </c>
      <c r="D10" s="24">
        <v>20000</v>
      </c>
      <c r="E10" s="24"/>
      <c r="F10" s="24"/>
      <c r="G10" s="24"/>
      <c r="H10" s="24"/>
      <c r="I10" s="24"/>
      <c r="J10" s="24"/>
      <c r="K10" s="24"/>
      <c r="L10" s="24"/>
      <c r="M10" s="24"/>
    </row>
    <row r="11" ht="13.65" customHeight="1">
      <c r="A11" t="s" s="18">
        <v>9</v>
      </c>
      <c r="B11" s="12">
        <f>IFERROR(B10/B3,"")</f>
        <v>170.588235294118</v>
      </c>
      <c r="C11" s="13">
        <f>IFERROR(C10/C3,"")</f>
        <v>216.417910447761</v>
      </c>
      <c r="D11" s="13">
        <f>IFERROR(D10/D3,"")</f>
        <v>172.413793103448</v>
      </c>
      <c r="E11" t="s" s="14">
        <f>IFERROR(E10/E3,"")</f>
      </c>
      <c r="F11" t="s" s="14">
        <f>IFERROR(F10/F3,"")</f>
      </c>
      <c r="G11" t="s" s="14">
        <f>IFERROR(G10/G3,"")</f>
      </c>
      <c r="H11" t="s" s="14">
        <f>IFERROR(H10/H3,"")</f>
      </c>
      <c r="I11" t="s" s="14">
        <f>IFERROR(I10/I3,"")</f>
      </c>
      <c r="J11" t="s" s="14">
        <f>IFERROR(J10/J3,"")</f>
      </c>
      <c r="K11" t="s" s="14">
        <f>IFERROR(K10/K3,"")</f>
      </c>
      <c r="L11" t="s" s="14">
        <f>IFERROR(L10/L3,"")</f>
      </c>
      <c r="M11" t="s" s="15">
        <f>IFERROR(M10/M3,"")</f>
      </c>
    </row>
    <row r="12" ht="13.65" customHeight="1">
      <c r="A12" t="s" s="18">
        <v>10</v>
      </c>
      <c r="B12" s="25">
        <v>84523.5</v>
      </c>
      <c r="C12" s="26">
        <v>78369</v>
      </c>
      <c r="D12" s="26">
        <v>145976.2</v>
      </c>
      <c r="E12" s="26"/>
      <c r="F12" s="26"/>
      <c r="G12" s="26"/>
      <c r="H12" s="26"/>
      <c r="I12" s="26"/>
      <c r="J12" s="26"/>
      <c r="K12" s="26"/>
      <c r="L12" s="26"/>
      <c r="M12" s="26"/>
    </row>
    <row r="13" ht="13.65" customHeight="1">
      <c r="A13" t="s" s="18">
        <v>11</v>
      </c>
      <c r="B13" s="12">
        <f>IF(B2&lt;&gt;"",B2-B10-B12,"")</f>
        <v>59443.5</v>
      </c>
      <c r="C13" s="13">
        <f>IF(C2&lt;&gt;"",C2-C10-C12,"")</f>
        <v>19500</v>
      </c>
      <c r="D13" s="13">
        <f>IF(D2&lt;&gt;"",D2-D10-D12,"")</f>
        <v>35808.8</v>
      </c>
      <c r="E13" t="s" s="14">
        <f>IF(E2&lt;&gt;"",E2-E10-E12,"")</f>
      </c>
      <c r="F13" t="s" s="14">
        <f>IF(F2&lt;&gt;"",F2-F10-F12,"")</f>
      </c>
      <c r="G13" t="s" s="14">
        <f>IF(G2&lt;&gt;"",G2-G10-G12,"")</f>
      </c>
      <c r="H13" t="s" s="14">
        <f>IF(H2&lt;&gt;"",H2-H10-H12,"")</f>
      </c>
      <c r="I13" t="s" s="14">
        <f>IF(I2&lt;&gt;"",I2-I10-I12,"")</f>
      </c>
      <c r="J13" t="s" s="14">
        <f>IF(J2&lt;&gt;"",J2-J10-J12,"")</f>
      </c>
      <c r="K13" t="s" s="14">
        <f>IF(K2&lt;&gt;"",K2-K10-K12,"")</f>
      </c>
      <c r="L13" t="s" s="14">
        <f>IF(L2&lt;&gt;"",L2-L10-L12,"")</f>
      </c>
      <c r="M13" t="s" s="15">
        <f>IF(M2&lt;&gt;"",M2-M10-M12,"")</f>
      </c>
    </row>
    <row r="14" ht="13.65" customHeight="1">
      <c r="A14" t="s" s="8">
        <v>12</v>
      </c>
      <c r="B14" s="19">
        <f>IFERROR(B13/B2,"")</f>
        <v>0.375115954741366</v>
      </c>
      <c r="C14" s="20">
        <f>IFERROR(C13/C2,"")</f>
        <v>0.173535405672383</v>
      </c>
      <c r="D14" s="20">
        <f>IFERROR(D13/D2,"")</f>
        <v>0.177460168000595</v>
      </c>
      <c r="E14" t="s" s="14">
        <f>IFERROR(E13/E2,"")</f>
      </c>
      <c r="F14" t="s" s="14">
        <f>IFERROR(F13/F2,"")</f>
      </c>
      <c r="G14" t="s" s="14">
        <f>IFERROR(G13/G2,"")</f>
      </c>
      <c r="H14" t="s" s="14">
        <f>IFERROR(H13/H2,"")</f>
      </c>
      <c r="I14" t="s" s="14">
        <f>IFERROR(I13/I2,"")</f>
      </c>
      <c r="J14" t="s" s="14">
        <f>IFERROR(J13/J2,"")</f>
      </c>
      <c r="K14" t="s" s="14">
        <f>IFERROR(K13/K2,"")</f>
      </c>
      <c r="L14" t="s" s="14">
        <f>IFERROR(L13/L2,"")</f>
      </c>
      <c r="M14" t="s" s="15">
        <f>IFERROR(M13/M2,"")</f>
      </c>
    </row>
    <row r="15" ht="13.65" customHeight="1">
      <c r="A15" s="27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ht="16.6" customHeight="1">
      <c r="A16" s="30"/>
      <c r="B16" t="s" s="31">
        <f>HYPERLINK("https://www.peasy.nu/","Mall från Peasy.nu - Snabbaste sättet att få dina nyckeltal i mobilen")</f>
        <v>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</sheetData>
  <hyperlinks>
    <hyperlink ref="B16" r:id="rId1" location="" tooltip="" display="Mall från Peasy.nu - Snabbaste sättet att få dina nyckeltal i mobilen"/>
  </hyperlinks>
  <pageMargins left="0.7" right="0.7" top="0.75" bottom="0.75" header="0" footer="0"/>
  <pageSetup firstPageNumber="1" fitToHeight="1" fitToWidth="1" scale="100" useFirstPageNumber="0" orientation="landscape" pageOrder="overThenDown"/>
  <headerFooter>
    <oddFooter>&amp;C&amp;"Arial,Regular"&amp;12&amp;K000000&amp;P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